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media/image1.jpeg" ContentType="image/jpeg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$75_ssf" sheetId="1" r:id="rId4"/>
    <sheet name="$95_ssf" sheetId="2" r:id="rId5"/>
  </sheets>
</workbook>
</file>

<file path=xl/sharedStrings.xml><?xml version="1.0" encoding="utf-8"?>
<sst xmlns="http://schemas.openxmlformats.org/spreadsheetml/2006/main" uniqueCount="18">
  <si>
    <t>How Many Books?</t>
  </si>
  <si>
    <t>Estimates for Bookstore Start-ups</t>
  </si>
  <si>
    <t xml:space="preserve"> </t>
  </si>
  <si>
    <t>Total Square Footage</t>
  </si>
  <si>
    <t xml:space="preserve">Less 15% non-selling space </t>
  </si>
  <si>
    <t>Selling Square Feet (ssf)</t>
  </si>
  <si>
    <t>Inventory Investment / ssf</t>
  </si>
  <si>
    <t>% of Inventory Non-Book Items</t>
  </si>
  <si>
    <t>Book Inventory Investment/ssf</t>
  </si>
  <si>
    <t>Total Inventory Budget for Books</t>
  </si>
  <si>
    <t>HOW MANY BOOKS?</t>
  </si>
  <si>
    <t xml:space="preserve">   @ $11 per volume</t>
  </si>
  <si>
    <t xml:space="preserve">   @ $12 per volume</t>
  </si>
  <si>
    <t>ESTIMATED SALES</t>
  </si>
  <si>
    <t xml:space="preserve">  1) Sales / ssf Approach *</t>
  </si>
  <si>
    <t xml:space="preserve">  Annual Sales</t>
  </si>
  <si>
    <t xml:space="preserve">  2) Inventory Turns Approach **</t>
  </si>
  <si>
    <t>Annual Sales</t>
  </si>
</sst>
</file>

<file path=xl/styles.xml><?xml version="1.0" encoding="utf-8"?>
<styleSheet xmlns="http://schemas.openxmlformats.org/spreadsheetml/2006/main">
  <numFmts count="5">
    <numFmt numFmtId="0" formatCode="General"/>
    <numFmt numFmtId="59" formatCode="&quot;$&quot;0"/>
    <numFmt numFmtId="60" formatCode="#,##0%"/>
    <numFmt numFmtId="61" formatCode="&quot;$&quot;#,##0"/>
    <numFmt numFmtId="62" formatCode="0.0"/>
  </numFmts>
  <fonts count="8">
    <font>
      <sz val="10"/>
      <color indexed="8"/>
      <name val="Helvetica"/>
    </font>
    <font>
      <sz val="12"/>
      <color indexed="8"/>
      <name val="Helvetica"/>
    </font>
    <font>
      <sz val="13"/>
      <color indexed="8"/>
      <name val="Helvetica"/>
    </font>
    <font>
      <b val="1"/>
      <sz val="14"/>
      <color indexed="8"/>
      <name val="Helvetica"/>
    </font>
    <font>
      <b val="1"/>
      <sz val="10"/>
      <color indexed="8"/>
      <name val="Helvetica"/>
    </font>
    <font>
      <b val="1"/>
      <u val="single"/>
      <sz val="10"/>
      <color indexed="8"/>
      <name val="Helvetica"/>
    </font>
    <font>
      <sz val="11"/>
      <color indexed="8"/>
      <name val="Helvetica"/>
    </font>
    <font>
      <sz val="10"/>
      <color indexed="8"/>
      <name val="Palatino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</fills>
  <borders count="1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3"/>
      </right>
      <top style="thin">
        <color indexed="13"/>
      </top>
      <bottom/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3"/>
      </right>
      <top/>
      <bottom/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3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3"/>
      </right>
      <top/>
      <bottom/>
      <diagonal/>
    </border>
    <border>
      <left style="thin">
        <color indexed="13"/>
      </left>
      <right/>
      <top/>
      <bottom/>
      <diagonal/>
    </border>
    <border>
      <left/>
      <right/>
      <top/>
      <bottom/>
      <diagonal/>
    </border>
    <border>
      <left style="thin">
        <color indexed="13"/>
      </left>
      <right/>
      <top/>
      <bottom style="thin">
        <color indexed="13"/>
      </bottom>
      <diagonal/>
    </border>
    <border>
      <left/>
      <right/>
      <top/>
      <bottom style="thin">
        <color indexed="13"/>
      </bottom>
      <diagonal/>
    </border>
    <border>
      <left/>
      <right style="thin">
        <color indexed="13"/>
      </right>
      <top/>
      <bottom style="thin">
        <color indexed="13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46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3" fillId="2" borderId="1" applyNumberFormat="1" applyFont="1" applyFill="1" applyBorder="1" applyAlignment="1" applyProtection="0">
      <alignment vertical="top" wrapText="1"/>
    </xf>
    <xf numFmtId="0" fontId="4" fillId="2" borderId="1" applyNumberFormat="0" applyFont="1" applyFill="1" applyBorder="1" applyAlignment="1" applyProtection="0">
      <alignment vertical="top" wrapText="1"/>
    </xf>
    <xf numFmtId="0" fontId="0" fillId="3" borderId="2" applyNumberFormat="0" applyFont="1" applyFill="1" applyBorder="1" applyAlignment="1" applyProtection="0">
      <alignment vertical="top" wrapText="1"/>
    </xf>
    <xf numFmtId="49" fontId="4" fillId="4" borderId="3" applyNumberFormat="1" applyFont="1" applyFill="1" applyBorder="1" applyAlignment="1" applyProtection="0">
      <alignment vertical="top" wrapText="1"/>
    </xf>
    <xf numFmtId="0" fontId="0" fillId="3" borderId="4" applyNumberFormat="0" applyFont="1" applyFill="1" applyBorder="1" applyAlignment="1" applyProtection="0">
      <alignment vertical="top" wrapText="1"/>
    </xf>
    <xf numFmtId="0" fontId="0" fillId="3" borderId="5" applyNumberFormat="0" applyFont="1" applyFill="1" applyBorder="1" applyAlignment="1" applyProtection="0">
      <alignment vertical="top" wrapText="1"/>
    </xf>
    <xf numFmtId="0" fontId="0" fillId="3" borderId="6" applyNumberFormat="0" applyFont="1" applyFill="1" applyBorder="1" applyAlignment="1" applyProtection="0">
      <alignment vertical="top" wrapText="1"/>
    </xf>
    <xf numFmtId="49" fontId="0" fillId="4" borderId="7" applyNumberFormat="1" applyFont="1" applyFill="1" applyBorder="1" applyAlignment="1" applyProtection="0">
      <alignment vertical="top" wrapText="1"/>
    </xf>
    <xf numFmtId="0" fontId="0" fillId="3" borderId="8" applyNumberFormat="0" applyFont="1" applyFill="1" applyBorder="1" applyAlignment="1" applyProtection="0">
      <alignment vertical="top" wrapText="1"/>
    </xf>
    <xf numFmtId="0" fontId="0" fillId="3" borderId="9" applyNumberFormat="0" applyFont="1" applyFill="1" applyBorder="1" applyAlignment="1" applyProtection="0">
      <alignment vertical="top" wrapText="1"/>
    </xf>
    <xf numFmtId="0" fontId="4" fillId="4" borderId="7" applyNumberFormat="0" applyFont="1" applyFill="1" applyBorder="1" applyAlignment="1" applyProtection="0">
      <alignment vertical="top" wrapText="1"/>
    </xf>
    <xf numFmtId="49" fontId="4" fillId="4" borderId="7" applyNumberFormat="1" applyFont="1" applyFill="1" applyBorder="1" applyAlignment="1" applyProtection="0">
      <alignment vertical="top" wrapText="1"/>
    </xf>
    <xf numFmtId="3" fontId="5" fillId="3" borderId="8" applyNumberFormat="1" applyFont="1" applyFill="1" applyBorder="1" applyAlignment="1" applyProtection="0">
      <alignment horizontal="center" vertical="top" wrapText="1"/>
    </xf>
    <xf numFmtId="3" fontId="5" fillId="3" borderId="9" applyNumberFormat="1" applyFont="1" applyFill="1" applyBorder="1" applyAlignment="1" applyProtection="0">
      <alignment horizontal="center" vertical="top" wrapText="1"/>
    </xf>
    <xf numFmtId="0" fontId="0" fillId="3" borderId="8" applyNumberFormat="1" applyFont="1" applyFill="1" applyBorder="1" applyAlignment="1" applyProtection="0">
      <alignment vertical="top" wrapText="1"/>
    </xf>
    <xf numFmtId="0" fontId="0" fillId="3" borderId="9" applyNumberFormat="1" applyFont="1" applyFill="1" applyBorder="1" applyAlignment="1" applyProtection="0">
      <alignment vertical="top" wrapText="1"/>
    </xf>
    <xf numFmtId="3" fontId="0" fillId="3" borderId="8" applyNumberFormat="1" applyFont="1" applyFill="1" applyBorder="1" applyAlignment="1" applyProtection="0">
      <alignment vertical="top" wrapText="1"/>
    </xf>
    <xf numFmtId="3" fontId="0" fillId="3" borderId="9" applyNumberFormat="1" applyFont="1" applyFill="1" applyBorder="1" applyAlignment="1" applyProtection="0">
      <alignment vertical="top" wrapText="1"/>
    </xf>
    <xf numFmtId="59" fontId="0" fillId="3" borderId="8" applyNumberFormat="1" applyFont="1" applyFill="1" applyBorder="1" applyAlignment="1" applyProtection="0">
      <alignment vertical="top" wrapText="1"/>
    </xf>
    <xf numFmtId="59" fontId="0" fillId="3" borderId="9" applyNumberFormat="1" applyFont="1" applyFill="1" applyBorder="1" applyAlignment="1" applyProtection="0">
      <alignment vertical="top" wrapText="1"/>
    </xf>
    <xf numFmtId="60" fontId="0" fillId="3" borderId="8" applyNumberFormat="1" applyFont="1" applyFill="1" applyBorder="1" applyAlignment="1" applyProtection="0">
      <alignment vertical="top" wrapText="1"/>
    </xf>
    <xf numFmtId="60" fontId="0" fillId="3" borderId="9" applyNumberFormat="1" applyFont="1" applyFill="1" applyBorder="1" applyAlignment="1" applyProtection="0">
      <alignment vertical="top" wrapText="1"/>
    </xf>
    <xf numFmtId="61" fontId="0" fillId="3" borderId="8" applyNumberFormat="1" applyFont="1" applyFill="1" applyBorder="1" applyAlignment="1" applyProtection="0">
      <alignment vertical="top" wrapText="1"/>
    </xf>
    <xf numFmtId="61" fontId="0" fillId="3" borderId="9" applyNumberFormat="1" applyFont="1" applyFill="1" applyBorder="1" applyAlignment="1" applyProtection="0">
      <alignment vertical="top" wrapText="1"/>
    </xf>
    <xf numFmtId="49" fontId="0" fillId="3" borderId="8" applyNumberFormat="1" applyFont="1" applyFill="1" applyBorder="1" applyAlignment="1" applyProtection="0">
      <alignment vertical="top" wrapText="1"/>
    </xf>
    <xf numFmtId="49" fontId="4" fillId="5" borderId="7" applyNumberFormat="1" applyFont="1" applyFill="1" applyBorder="1" applyAlignment="1" applyProtection="0">
      <alignment vertical="top" wrapText="1"/>
    </xf>
    <xf numFmtId="0" fontId="0" fillId="5" borderId="8" applyNumberFormat="0" applyFont="1" applyFill="1" applyBorder="1" applyAlignment="1" applyProtection="0">
      <alignment vertical="top" wrapText="1"/>
    </xf>
    <xf numFmtId="0" fontId="0" fillId="5" borderId="9" applyNumberFormat="0" applyFont="1" applyFill="1" applyBorder="1" applyAlignment="1" applyProtection="0">
      <alignment vertical="top" wrapText="1"/>
    </xf>
    <xf numFmtId="3" fontId="4" fillId="5" borderId="8" applyNumberFormat="1" applyFont="1" applyFill="1" applyBorder="1" applyAlignment="1" applyProtection="0">
      <alignment vertical="top" wrapText="1"/>
    </xf>
    <xf numFmtId="3" fontId="4" fillId="5" borderId="9" applyNumberFormat="1" applyFont="1" applyFill="1" applyBorder="1" applyAlignment="1" applyProtection="0">
      <alignment vertical="top" wrapText="1"/>
    </xf>
    <xf numFmtId="49" fontId="4" fillId="4" borderId="7" applyNumberFormat="1" applyFont="1" applyFill="1" applyBorder="1" applyAlignment="1" applyProtection="0">
      <alignment horizontal="right" vertical="top" wrapText="1"/>
    </xf>
    <xf numFmtId="62" fontId="0" fillId="3" borderId="8" applyNumberFormat="1" applyFont="1" applyFill="1" applyBorder="1" applyAlignment="1" applyProtection="0">
      <alignment vertical="top" wrapText="1"/>
    </xf>
    <xf numFmtId="62" fontId="0" fillId="3" borderId="9" applyNumberFormat="1" applyFont="1" applyFill="1" applyBorder="1" applyAlignment="1" applyProtection="0">
      <alignment vertical="top" wrapText="1"/>
    </xf>
    <xf numFmtId="0" fontId="0" fillId="3" borderId="10" applyNumberFormat="0" applyFont="1" applyFill="1" applyBorder="1" applyAlignment="1" applyProtection="0">
      <alignment vertical="top" wrapText="1"/>
    </xf>
    <xf numFmtId="0" fontId="0" fillId="3" borderId="11" applyNumberFormat="0" applyFont="1" applyFill="1" applyBorder="1" applyAlignment="1" applyProtection="0">
      <alignment vertical="top" wrapText="1"/>
    </xf>
    <xf numFmtId="0" fontId="0" fillId="3" borderId="12" applyNumberFormat="0" applyFont="1" applyFill="1" applyBorder="1" applyAlignment="1" applyProtection="0">
      <alignment vertical="top" wrapText="1"/>
    </xf>
    <xf numFmtId="0" fontId="0" fillId="3" borderId="13" applyNumberFormat="0" applyFont="1" applyFill="1" applyBorder="1" applyAlignment="1" applyProtection="0">
      <alignment vertical="top" wrapText="1"/>
    </xf>
    <xf numFmtId="0" fontId="0" fillId="3" borderId="14" applyNumberFormat="0" applyFont="1" applyFill="1" applyBorder="1" applyAlignment="1" applyProtection="0">
      <alignment vertical="top" wrapText="1"/>
    </xf>
    <xf numFmtId="0" fontId="0" borderId="14" applyNumberFormat="0" applyFont="1" applyFill="0" applyBorder="1" applyAlignment="1" applyProtection="0">
      <alignment vertical="top" wrapText="1"/>
    </xf>
    <xf numFmtId="0" fontId="0" fillId="3" borderId="15" applyNumberFormat="0" applyFont="1" applyFill="1" applyBorder="1" applyAlignment="1" applyProtection="0">
      <alignment vertical="top" wrapText="1"/>
    </xf>
    <xf numFmtId="0" fontId="0" fillId="3" borderId="16" applyNumberFormat="0" applyFont="1" applyFill="1" applyBorder="1" applyAlignment="1" applyProtection="0">
      <alignment vertical="top" wrapText="1"/>
    </xf>
    <xf numFmtId="0" fontId="0" fillId="3" borderId="17" applyNumberFormat="0" applyFont="1" applyFill="1" applyBorder="1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0" fillId="3" borderId="6" applyNumberFormat="1" applyFont="1" applyFill="1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ffffff"/>
      <rgbColor rgb="ffaaaaaa"/>
      <rgbColor rgb="ffdbdbdb"/>
      <rgbColor rgb="ffffe06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jpeg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1</xdr:col>
      <xdr:colOff>730051</xdr:colOff>
      <xdr:row>1</xdr:row>
      <xdr:rowOff>163194</xdr:rowOff>
    </xdr:from>
    <xdr:to>
      <xdr:col>6</xdr:col>
      <xdr:colOff>79913</xdr:colOff>
      <xdr:row>4</xdr:row>
      <xdr:rowOff>71754</xdr:rowOff>
    </xdr:to>
    <xdr:sp>
      <xdr:nvSpPr>
        <xdr:cNvPr id="2" name="Shape 2"/>
        <xdr:cNvSpPr/>
      </xdr:nvSpPr>
      <xdr:spPr>
        <a:xfrm>
          <a:off x="3003350" y="487679"/>
          <a:ext cx="3134464" cy="686436"/>
        </a:xfrm>
        <a:prstGeom prst="rect">
          <a:avLst/>
        </a:prstGeom>
        <a:solidFill>
          <a:srgbClr val="FFC072"/>
        </a:solidFill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none" lIns="50800" tIns="50800" rIns="50800" bIns="50800" numCol="1" anchor="t">
          <a:spAutoFit/>
        </a:bodyPr>
        <a:lstStyle/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1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defRPr>
          </a:pPr>
          <a:r>
            <a:rPr b="0" baseline="0" cap="none" i="0" spc="0" strike="noStrike" sz="11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rPr>
            <a:t>Use this spreadsheet to gauge how many books</a:t>
          </a:r>
          <a:endParaRPr b="0" baseline="0" cap="none" i="0" spc="0" strike="noStrike" sz="11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1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defRPr>
          </a:pPr>
          <a:r>
            <a:rPr b="0" baseline="0" cap="none" i="0" spc="0" strike="noStrike" sz="11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rPr>
            <a:t>your space can fit and how much it can produce</a:t>
          </a:r>
          <a:endParaRPr b="0" baseline="0" cap="none" i="0" spc="0" strike="noStrike" sz="11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1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defRPr>
          </a:pPr>
          <a:r>
            <a:rPr b="0" baseline="0" cap="none" i="0" spc="0" strike="noStrike" sz="11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rPr>
            <a:t>in sales using two retail metrics noted below.</a:t>
          </a:r>
        </a:p>
      </xdr:txBody>
    </xdr:sp>
    <xdr:clientData/>
  </xdr:twoCellAnchor>
  <xdr:twoCellAnchor>
    <xdr:from>
      <xdr:col>0</xdr:col>
      <xdr:colOff>0</xdr:colOff>
      <xdr:row>24</xdr:row>
      <xdr:rowOff>93345</xdr:rowOff>
    </xdr:from>
    <xdr:to>
      <xdr:col>4</xdr:col>
      <xdr:colOff>638311</xdr:colOff>
      <xdr:row>27</xdr:row>
      <xdr:rowOff>225425</xdr:rowOff>
    </xdr:to>
    <xdr:sp>
      <xdr:nvSpPr>
        <xdr:cNvPr id="3" name="Shape 3"/>
        <xdr:cNvSpPr txBox="1"/>
      </xdr:nvSpPr>
      <xdr:spPr>
        <a:xfrm>
          <a:off x="-19050" y="6364605"/>
          <a:ext cx="5197612" cy="817881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none" lIns="50800" tIns="50800" rIns="50800" bIns="50800" numCol="1" anchor="t">
          <a:spAutoFit/>
        </a:bodyPr>
        <a:lstStyle/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0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defRPr>
          </a:pPr>
          <a:r>
            <a:rPr b="0" baseline="0" cap="none" i="0" spc="0" strike="noStrike" sz="10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rPr>
            <a:t>Estimates are based on bookstore industry metrics reported by the </a:t>
          </a:r>
          <a:br>
            <a:rPr b="0" baseline="0" cap="none" i="0" spc="0" strike="noStrike" sz="10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rPr>
          </a:br>
          <a:r>
            <a:rPr b="0" baseline="0" cap="none" i="0" spc="0" strike="noStrike" sz="10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rPr>
            <a:t>American Bookseller Association’s ABACUS Financial Survey of Independent Bookstores.</a:t>
          </a:r>
          <a:endParaRPr b="0" baseline="0" cap="none" i="0" spc="0" strike="noStrike" sz="10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"/>
          </a:endParaRPr>
        </a:p>
        <a:p>
          <a:pPr marL="138544" marR="0" indent="-138544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Pct val="100000"/>
            <a:buFontTx/>
            <a:buChar char="*"/>
            <a:tabLst/>
            <a:defRPr b="0" baseline="0" cap="none" i="0" spc="0" strike="noStrike" sz="10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defRPr>
          </a:pPr>
          <a:r>
            <a:rPr b="0" baseline="0" cap="none" i="0" spc="0" strike="noStrike" sz="10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rPr>
            <a:t>Sales per selling square foot can range from $225 to $350 for start-ups</a:t>
          </a:r>
          <a:endParaRPr b="0" baseline="0" cap="none" i="0" spc="0" strike="noStrike" sz="10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0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defRPr>
          </a:pPr>
          <a:r>
            <a:rPr b="0" baseline="0" cap="none" i="0" spc="0" strike="noStrike" sz="10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rPr>
            <a:t>** Inventory Turns for start-ups can range from 2.0 to 3.5</a:t>
          </a:r>
        </a:p>
      </xdr:txBody>
    </xdr:sp>
    <xdr:clientData/>
  </xdr:twoCellAnchor>
  <xdr:twoCellAnchor>
    <xdr:from>
      <xdr:col>1</xdr:col>
      <xdr:colOff>161366</xdr:colOff>
      <xdr:row>29</xdr:row>
      <xdr:rowOff>170497</xdr:rowOff>
    </xdr:from>
    <xdr:to>
      <xdr:col>6</xdr:col>
      <xdr:colOff>626033</xdr:colOff>
      <xdr:row>31</xdr:row>
      <xdr:rowOff>20002</xdr:rowOff>
    </xdr:to>
    <xdr:sp>
      <xdr:nvSpPr>
        <xdr:cNvPr id="4" name="Shape 4"/>
        <xdr:cNvSpPr txBox="1"/>
      </xdr:nvSpPr>
      <xdr:spPr>
        <a:xfrm>
          <a:off x="2434666" y="7584757"/>
          <a:ext cx="4249268" cy="30670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none" lIns="50800" tIns="50800" rIns="50800" bIns="50800" numCol="1" anchor="t">
          <a:spAutoFit/>
        </a:bodyPr>
        <a:lstStyle/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>
              <a:tab pos="5943600" algn="r"/>
            </a:tabLst>
            <a:defRPr b="0" baseline="0" cap="none" i="0" spc="0" strike="noStrike" sz="1000" u="none">
              <a:solidFill>
                <a:srgbClr val="000000"/>
              </a:solidFill>
              <a:uFillTx/>
              <a:latin typeface="Palatino"/>
              <a:ea typeface="Palatino"/>
              <a:cs typeface="Palatino"/>
              <a:sym typeface="Palatino"/>
            </a:defRPr>
          </a:pPr>
          <a:r>
            <a:rPr b="0" baseline="0" cap="none" i="0" spc="0" strike="noStrike" sz="1000" u="none">
              <a:solidFill>
                <a:srgbClr val="000000"/>
              </a:solidFill>
              <a:uFillTx/>
              <a:latin typeface="Palatino"/>
              <a:ea typeface="Palatino"/>
              <a:cs typeface="Palatino"/>
              <a:sym typeface="Palatino"/>
            </a:rPr>
            <a:t>© The Bookstore Training Group of Paz &amp; Associates. All rights reserved.</a:t>
          </a:r>
        </a:p>
      </xdr:txBody>
    </xdr:sp>
    <xdr:clientData/>
  </xdr:twoCellAnchor>
</xdr:wsDr>
</file>

<file path=xl/drawings/drawing2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1</xdr:col>
      <xdr:colOff>730051</xdr:colOff>
      <xdr:row>1</xdr:row>
      <xdr:rowOff>163194</xdr:rowOff>
    </xdr:from>
    <xdr:to>
      <xdr:col>6</xdr:col>
      <xdr:colOff>79913</xdr:colOff>
      <xdr:row>4</xdr:row>
      <xdr:rowOff>71754</xdr:rowOff>
    </xdr:to>
    <xdr:sp>
      <xdr:nvSpPr>
        <xdr:cNvPr id="6" name="Shape 6"/>
        <xdr:cNvSpPr/>
      </xdr:nvSpPr>
      <xdr:spPr>
        <a:xfrm>
          <a:off x="3003350" y="487679"/>
          <a:ext cx="3134464" cy="686436"/>
        </a:xfrm>
        <a:prstGeom prst="rect">
          <a:avLst/>
        </a:prstGeom>
        <a:solidFill>
          <a:srgbClr val="FFC072"/>
        </a:solidFill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none" lIns="50800" tIns="50800" rIns="50800" bIns="50800" numCol="1" anchor="t">
          <a:spAutoFit/>
        </a:bodyPr>
        <a:lstStyle/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1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defRPr>
          </a:pPr>
          <a:r>
            <a:rPr b="0" baseline="0" cap="none" i="0" spc="0" strike="noStrike" sz="11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rPr>
            <a:t>Use this spreadsheet to gauge how many books</a:t>
          </a:r>
          <a:endParaRPr b="0" baseline="0" cap="none" i="0" spc="0" strike="noStrike" sz="11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1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defRPr>
          </a:pPr>
          <a:r>
            <a:rPr b="0" baseline="0" cap="none" i="0" spc="0" strike="noStrike" sz="11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rPr>
            <a:t>your space can fit and how much it can produce</a:t>
          </a:r>
          <a:endParaRPr b="0" baseline="0" cap="none" i="0" spc="0" strike="noStrike" sz="11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1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defRPr>
          </a:pPr>
          <a:r>
            <a:rPr b="0" baseline="0" cap="none" i="0" spc="0" strike="noStrike" sz="11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rPr>
            <a:t>in sales using two retail metrics noted below.</a:t>
          </a:r>
        </a:p>
      </xdr:txBody>
    </xdr:sp>
    <xdr:clientData/>
  </xdr:twoCellAnchor>
  <xdr:twoCellAnchor>
    <xdr:from>
      <xdr:col>0</xdr:col>
      <xdr:colOff>0</xdr:colOff>
      <xdr:row>24</xdr:row>
      <xdr:rowOff>93345</xdr:rowOff>
    </xdr:from>
    <xdr:to>
      <xdr:col>7</xdr:col>
      <xdr:colOff>38100</xdr:colOff>
      <xdr:row>27</xdr:row>
      <xdr:rowOff>225425</xdr:rowOff>
    </xdr:to>
    <xdr:sp>
      <xdr:nvSpPr>
        <xdr:cNvPr id="7" name="Shape 7"/>
        <xdr:cNvSpPr txBox="1"/>
      </xdr:nvSpPr>
      <xdr:spPr>
        <a:xfrm>
          <a:off x="-19050" y="6364605"/>
          <a:ext cx="6858001" cy="817881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50800" tIns="50800" rIns="50800" bIns="50800" numCol="1" anchor="t">
          <a:spAutoFit/>
        </a:bodyPr>
        <a:lstStyle/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0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defRPr>
          </a:pPr>
          <a:r>
            <a:rPr b="0" baseline="0" cap="none" i="0" spc="0" strike="noStrike" sz="10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rPr>
            <a:t>Estimates are based on bookstore industry metrics reported by the </a:t>
          </a:r>
          <a:br>
            <a:rPr b="0" baseline="0" cap="none" i="0" spc="0" strike="noStrike" sz="10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rPr>
          </a:br>
          <a:r>
            <a:rPr b="0" baseline="0" cap="none" i="0" spc="0" strike="noStrike" sz="10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rPr>
            <a:t>American Bookseller Association’s ABACUS Financial Survey of Independent Bookstores.</a:t>
          </a:r>
          <a:endParaRPr b="0" baseline="0" cap="none" i="0" spc="0" strike="noStrike" sz="10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"/>
          </a:endParaRPr>
        </a:p>
        <a:p>
          <a:pPr marL="138544" marR="0" indent="-138544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Pct val="100000"/>
            <a:buFontTx/>
            <a:buChar char="*"/>
            <a:tabLst/>
            <a:defRPr b="0" baseline="0" cap="none" i="0" spc="0" strike="noStrike" sz="10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defRPr>
          </a:pPr>
          <a:r>
            <a:rPr b="0" baseline="0" cap="none" i="0" spc="0" strike="noStrike" sz="10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rPr>
            <a:t>Sales per selling square foot can range from $225 to $350 for start-ups (depending on market)</a:t>
          </a:r>
          <a:endParaRPr b="0" baseline="0" cap="none" i="0" spc="0" strike="noStrike" sz="10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0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defRPr>
          </a:pPr>
          <a:r>
            <a:rPr b="0" baseline="0" cap="none" i="0" spc="0" strike="noStrike" sz="10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rPr>
            <a:t>** Inventory Turns for start-ups can range from 2.0 to 3.5</a:t>
          </a:r>
        </a:p>
      </xdr:txBody>
    </xdr:sp>
    <xdr:clientData/>
  </xdr:twoCellAnchor>
  <xdr:twoCellAnchor>
    <xdr:from>
      <xdr:col>2</xdr:col>
      <xdr:colOff>552482</xdr:colOff>
      <xdr:row>27</xdr:row>
      <xdr:rowOff>225423</xdr:rowOff>
    </xdr:from>
    <xdr:to>
      <xdr:col>7</xdr:col>
      <xdr:colOff>2222</xdr:colOff>
      <xdr:row>32</xdr:row>
      <xdr:rowOff>35482</xdr:rowOff>
    </xdr:to>
    <xdr:pic>
      <xdr:nvPicPr>
        <xdr:cNvPr id="8" name="image1.jpe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3600482" y="7182483"/>
          <a:ext cx="3221641" cy="95306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H33"/>
  <sheetViews>
    <sheetView workbookViewId="0" showGridLines="0" defaultGridColor="1"/>
  </sheetViews>
  <sheetFormatPr defaultColWidth="16.3333" defaultRowHeight="18" customHeight="1" outlineLevelRow="0" outlineLevelCol="0"/>
  <cols>
    <col min="1" max="1" width="29.8516" style="1" customWidth="1"/>
    <col min="2" max="2" width="10.1719" style="1" customWidth="1"/>
    <col min="3" max="3" width="10" style="1" customWidth="1"/>
    <col min="4" max="6" width="9.85156" style="1" customWidth="1"/>
    <col min="7" max="7" width="10" style="1" customWidth="1"/>
    <col min="8" max="8" width="16.3516" style="1" customWidth="1"/>
    <col min="9" max="16384" width="16.3516" style="1" customWidth="1"/>
  </cols>
  <sheetData>
    <row r="1" ht="25.55" customHeight="1">
      <c r="A1" t="s" s="2">
        <v>0</v>
      </c>
      <c r="B1" s="3"/>
      <c r="C1" s="3"/>
      <c r="D1" s="3"/>
      <c r="E1" s="3"/>
      <c r="F1" s="3"/>
      <c r="G1" s="3"/>
      <c r="H1" s="4"/>
    </row>
    <row r="2" ht="20.55" customHeight="1">
      <c r="A2" t="s" s="5">
        <v>1</v>
      </c>
      <c r="B2" s="6"/>
      <c r="C2" s="7"/>
      <c r="D2" s="7"/>
      <c r="E2" s="7"/>
      <c r="F2" s="7"/>
      <c r="G2" s="7"/>
      <c r="H2" s="8"/>
    </row>
    <row r="3" ht="20.35" customHeight="1">
      <c r="A3" t="s" s="9">
        <v>2</v>
      </c>
      <c r="B3" s="10"/>
      <c r="C3" s="11"/>
      <c r="D3" s="11"/>
      <c r="E3" s="11"/>
      <c r="F3" s="11"/>
      <c r="G3" s="11"/>
      <c r="H3" s="8"/>
    </row>
    <row r="4" ht="20.35" customHeight="1">
      <c r="A4" t="s" s="9">
        <v>2</v>
      </c>
      <c r="B4" s="10"/>
      <c r="C4" s="11"/>
      <c r="D4" s="11"/>
      <c r="E4" s="11"/>
      <c r="F4" s="11"/>
      <c r="G4" s="11"/>
      <c r="H4" s="8"/>
    </row>
    <row r="5" ht="20.35" customHeight="1">
      <c r="A5" s="12"/>
      <c r="B5" s="10"/>
      <c r="C5" s="11"/>
      <c r="D5" s="11"/>
      <c r="E5" s="11"/>
      <c r="F5" s="11"/>
      <c r="G5" s="11"/>
      <c r="H5" s="8"/>
    </row>
    <row r="6" ht="20.35" customHeight="1">
      <c r="A6" t="s" s="13">
        <v>3</v>
      </c>
      <c r="B6" s="14">
        <v>1200</v>
      </c>
      <c r="C6" s="15">
        <v>1500</v>
      </c>
      <c r="D6" s="15">
        <v>2000</v>
      </c>
      <c r="E6" s="15">
        <v>2500</v>
      </c>
      <c r="F6" s="15">
        <v>3000</v>
      </c>
      <c r="G6" s="15">
        <v>3500</v>
      </c>
      <c r="H6" s="8"/>
    </row>
    <row r="7" ht="20.35" customHeight="1">
      <c r="A7" s="13"/>
      <c r="B7" s="10"/>
      <c r="C7" s="11"/>
      <c r="D7" s="11"/>
      <c r="E7" s="11"/>
      <c r="F7" s="11"/>
      <c r="G7" s="11"/>
      <c r="H7" s="8"/>
    </row>
    <row r="8" ht="20.35" customHeight="1">
      <c r="A8" t="s" s="13">
        <v>4</v>
      </c>
      <c r="B8" s="16">
        <f>(B6*0.15)</f>
        <v>180</v>
      </c>
      <c r="C8" s="17">
        <f>(C6*0.15)</f>
        <v>225</v>
      </c>
      <c r="D8" s="17">
        <f>(D6*0.15)</f>
        <v>300</v>
      </c>
      <c r="E8" s="17">
        <f>(E6*0.15)</f>
        <v>375</v>
      </c>
      <c r="F8" s="17">
        <f>(F6*0.15)</f>
        <v>450</v>
      </c>
      <c r="G8" s="17">
        <f>(G6*0.15)</f>
        <v>525</v>
      </c>
      <c r="H8" s="8"/>
    </row>
    <row r="9" ht="20.35" customHeight="1">
      <c r="A9" t="s" s="13">
        <v>5</v>
      </c>
      <c r="B9" s="18">
        <f>(B6-B8)</f>
        <v>1020</v>
      </c>
      <c r="C9" s="19">
        <f>(C6-C8)</f>
        <v>1275</v>
      </c>
      <c r="D9" s="19">
        <f>(D6-D8)</f>
        <v>1700</v>
      </c>
      <c r="E9" s="19">
        <f>(E6-E8)</f>
        <v>2125</v>
      </c>
      <c r="F9" s="19">
        <f>(F6-F8)</f>
        <v>2550</v>
      </c>
      <c r="G9" s="19">
        <f>(G6-G8)</f>
        <v>2975</v>
      </c>
      <c r="H9" s="8"/>
    </row>
    <row r="10" ht="20.35" customHeight="1">
      <c r="A10" s="12"/>
      <c r="B10" s="10"/>
      <c r="C10" s="11"/>
      <c r="D10" s="11"/>
      <c r="E10" s="11"/>
      <c r="F10" s="11"/>
      <c r="G10" s="11"/>
      <c r="H10" s="8"/>
    </row>
    <row r="11" ht="20.35" customHeight="1">
      <c r="A11" t="s" s="13">
        <v>6</v>
      </c>
      <c r="B11" s="20">
        <v>75</v>
      </c>
      <c r="C11" s="21">
        <v>75</v>
      </c>
      <c r="D11" s="21">
        <v>75</v>
      </c>
      <c r="E11" s="21">
        <v>75</v>
      </c>
      <c r="F11" s="21">
        <v>75</v>
      </c>
      <c r="G11" s="21">
        <v>75</v>
      </c>
      <c r="H11" s="8"/>
    </row>
    <row r="12" ht="20.35" customHeight="1">
      <c r="A12" t="s" s="13">
        <v>7</v>
      </c>
      <c r="B12" s="22">
        <v>0.2</v>
      </c>
      <c r="C12" s="23">
        <v>0.2</v>
      </c>
      <c r="D12" s="23">
        <v>0.2</v>
      </c>
      <c r="E12" s="23">
        <v>0.2</v>
      </c>
      <c r="F12" s="23">
        <v>0.2</v>
      </c>
      <c r="G12" s="23">
        <v>0.2</v>
      </c>
      <c r="H12" s="8"/>
    </row>
    <row r="13" ht="20.35" customHeight="1">
      <c r="A13" t="s" s="13">
        <v>8</v>
      </c>
      <c r="B13" s="24">
        <f>(B11*(1-B12))</f>
        <v>60</v>
      </c>
      <c r="C13" s="25">
        <f>(C11*(1-C12))</f>
        <v>60</v>
      </c>
      <c r="D13" s="25">
        <f>(D11*(1-D12))</f>
        <v>60</v>
      </c>
      <c r="E13" s="25">
        <f>(E11*(1-E12))</f>
        <v>60</v>
      </c>
      <c r="F13" s="25">
        <f>(F11*(1-F12))</f>
        <v>60</v>
      </c>
      <c r="G13" s="25">
        <f>(G11*(1-G12))</f>
        <v>60</v>
      </c>
      <c r="H13" s="8"/>
    </row>
    <row r="14" ht="20.35" customHeight="1">
      <c r="A14" t="s" s="13">
        <v>9</v>
      </c>
      <c r="B14" s="24">
        <f>(B9*B13)</f>
        <v>61200</v>
      </c>
      <c r="C14" s="25">
        <f>(C9*C13)</f>
        <v>76500</v>
      </c>
      <c r="D14" s="25">
        <f>(D9*D13)</f>
        <v>102000</v>
      </c>
      <c r="E14" s="25">
        <f>(E9*E13)</f>
        <v>127500</v>
      </c>
      <c r="F14" s="25">
        <f>(F9*F13)</f>
        <v>153000</v>
      </c>
      <c r="G14" s="25">
        <f>(G9*G13)</f>
        <v>178500</v>
      </c>
      <c r="H14" s="8"/>
    </row>
    <row r="15" ht="20.35" customHeight="1">
      <c r="A15" s="12"/>
      <c r="B15" t="s" s="26">
        <v>2</v>
      </c>
      <c r="C15" s="11"/>
      <c r="D15" s="11"/>
      <c r="E15" s="11"/>
      <c r="F15" s="11"/>
      <c r="G15" s="11"/>
      <c r="H15" s="8"/>
    </row>
    <row r="16" ht="20.35" customHeight="1">
      <c r="A16" t="s" s="27">
        <v>10</v>
      </c>
      <c r="B16" s="28"/>
      <c r="C16" s="29"/>
      <c r="D16" s="29"/>
      <c r="E16" s="29"/>
      <c r="F16" s="29"/>
      <c r="G16" s="29"/>
      <c r="H16" s="8"/>
    </row>
    <row r="17" ht="20.35" customHeight="1">
      <c r="A17" t="s" s="27">
        <v>11</v>
      </c>
      <c r="B17" s="30">
        <f>(B14/11)</f>
        <v>5563.636363636360</v>
      </c>
      <c r="C17" s="31">
        <f>(C14/11)</f>
        <v>6954.545454545450</v>
      </c>
      <c r="D17" s="31">
        <f>(D14/11)</f>
        <v>9272.727272727270</v>
      </c>
      <c r="E17" s="31">
        <f>(E14/11)</f>
        <v>11590.9090909091</v>
      </c>
      <c r="F17" s="31">
        <f>(F14/11)</f>
        <v>13909.0909090909</v>
      </c>
      <c r="G17" s="31">
        <f>(G14/11)</f>
        <v>16227.2727272727</v>
      </c>
      <c r="H17" s="8"/>
    </row>
    <row r="18" ht="20.35" customHeight="1">
      <c r="A18" t="s" s="27">
        <v>12</v>
      </c>
      <c r="B18" s="30">
        <f>(B14/12)</f>
        <v>5100</v>
      </c>
      <c r="C18" s="31">
        <f>(C14/12)</f>
        <v>6375</v>
      </c>
      <c r="D18" s="31">
        <f>(D14/12)</f>
        <v>8500</v>
      </c>
      <c r="E18" s="31">
        <f>(E14/12)</f>
        <v>10625</v>
      </c>
      <c r="F18" s="31">
        <f>(F14/12)</f>
        <v>12750</v>
      </c>
      <c r="G18" s="31">
        <f>(G14/12)</f>
        <v>14875</v>
      </c>
      <c r="H18" s="8"/>
    </row>
    <row r="19" ht="20.35" customHeight="1">
      <c r="A19" s="12"/>
      <c r="B19" s="10"/>
      <c r="C19" s="11"/>
      <c r="D19" s="11"/>
      <c r="E19" s="11"/>
      <c r="F19" s="11"/>
      <c r="G19" s="11"/>
      <c r="H19" s="8"/>
    </row>
    <row r="20" ht="20.35" customHeight="1">
      <c r="A20" t="s" s="13">
        <v>13</v>
      </c>
      <c r="B20" s="10"/>
      <c r="C20" s="11"/>
      <c r="D20" s="11"/>
      <c r="E20" s="11"/>
      <c r="F20" s="11"/>
      <c r="G20" s="11"/>
      <c r="H20" s="8"/>
    </row>
    <row r="21" ht="20.35" customHeight="1">
      <c r="A21" t="s" s="13">
        <v>14</v>
      </c>
      <c r="B21" s="20">
        <v>300</v>
      </c>
      <c r="C21" s="21">
        <v>300</v>
      </c>
      <c r="D21" s="21">
        <v>300</v>
      </c>
      <c r="E21" s="21">
        <v>300</v>
      </c>
      <c r="F21" s="21">
        <v>300</v>
      </c>
      <c r="G21" s="21">
        <v>300</v>
      </c>
      <c r="H21" s="8"/>
    </row>
    <row r="22" ht="20.35" customHeight="1">
      <c r="A22" t="s" s="32">
        <v>15</v>
      </c>
      <c r="B22" s="24">
        <f>(B9*B21)</f>
        <v>306000</v>
      </c>
      <c r="C22" s="25">
        <f>(C9*C21)</f>
        <v>382500</v>
      </c>
      <c r="D22" s="25">
        <f>(D9*D21)</f>
        <v>510000</v>
      </c>
      <c r="E22" s="25">
        <f>(E9*E21)</f>
        <v>637500</v>
      </c>
      <c r="F22" s="25">
        <f>(F9*F21)</f>
        <v>765000</v>
      </c>
      <c r="G22" s="25">
        <f>(G9*G21)</f>
        <v>892500</v>
      </c>
      <c r="H22" s="8"/>
    </row>
    <row r="23" ht="20.35" customHeight="1">
      <c r="A23" t="s" s="13">
        <v>16</v>
      </c>
      <c r="B23" s="33">
        <v>3</v>
      </c>
      <c r="C23" s="34">
        <v>3</v>
      </c>
      <c r="D23" s="34">
        <v>3</v>
      </c>
      <c r="E23" s="34">
        <v>3</v>
      </c>
      <c r="F23" s="34">
        <v>3</v>
      </c>
      <c r="G23" s="34">
        <v>3</v>
      </c>
      <c r="H23" s="8"/>
    </row>
    <row r="24" ht="20.35" customHeight="1">
      <c r="A24" t="s" s="32">
        <v>17</v>
      </c>
      <c r="B24" s="24">
        <f>(B14/0.56)*B23</f>
        <v>327857.142857143</v>
      </c>
      <c r="C24" s="25">
        <f>(C14/0.56)*C23</f>
        <v>409821.428571429</v>
      </c>
      <c r="D24" s="25">
        <f>(D14/0.56)*D23</f>
        <v>546428.571428571</v>
      </c>
      <c r="E24" s="25">
        <f>(E14/0.56)*E23</f>
        <v>683035.714285714</v>
      </c>
      <c r="F24" s="25">
        <f>(F14/0.56)*F23</f>
        <v>819642.857142857</v>
      </c>
      <c r="G24" s="25">
        <f>(G14/0.56)*G23</f>
        <v>956250</v>
      </c>
      <c r="H24" s="8"/>
    </row>
    <row r="25" ht="18" customHeight="1">
      <c r="A25" s="35"/>
      <c r="B25" s="36"/>
      <c r="C25" s="36"/>
      <c r="D25" s="36"/>
      <c r="E25" s="36"/>
      <c r="F25" s="36"/>
      <c r="G25" s="36"/>
      <c r="H25" s="37"/>
    </row>
    <row r="26" ht="18" customHeight="1">
      <c r="A26" s="38"/>
      <c r="B26" s="39"/>
      <c r="C26" s="39"/>
      <c r="D26" s="39"/>
      <c r="E26" s="39"/>
      <c r="F26" s="39"/>
      <c r="G26" s="39"/>
      <c r="H26" s="37"/>
    </row>
    <row r="27" ht="18" customHeight="1">
      <c r="A27" s="38"/>
      <c r="B27" s="39"/>
      <c r="C27" s="39"/>
      <c r="D27" s="39"/>
      <c r="E27" s="39"/>
      <c r="F27" s="39"/>
      <c r="G27" s="39"/>
      <c r="H27" s="37"/>
    </row>
    <row r="28" ht="18" customHeight="1">
      <c r="A28" s="38"/>
      <c r="B28" s="39"/>
      <c r="C28" s="39"/>
      <c r="D28" s="39"/>
      <c r="E28" s="39"/>
      <c r="F28" s="39"/>
      <c r="G28" s="39"/>
      <c r="H28" s="37"/>
    </row>
    <row r="29" ht="18" customHeight="1">
      <c r="A29" s="38"/>
      <c r="B29" s="39"/>
      <c r="C29" s="39"/>
      <c r="D29" s="39"/>
      <c r="E29" s="39"/>
      <c r="F29" s="39"/>
      <c r="G29" s="39"/>
      <c r="H29" s="37"/>
    </row>
    <row r="30" ht="18" customHeight="1">
      <c r="A30" s="38"/>
      <c r="B30" s="39"/>
      <c r="C30" s="39"/>
      <c r="D30" s="39"/>
      <c r="E30" s="40"/>
      <c r="F30" s="39"/>
      <c r="G30" s="39"/>
      <c r="H30" s="37"/>
    </row>
    <row r="31" ht="18" customHeight="1">
      <c r="A31" s="38"/>
      <c r="B31" s="39"/>
      <c r="C31" s="39"/>
      <c r="D31" s="39"/>
      <c r="E31" s="39"/>
      <c r="F31" s="39"/>
      <c r="G31" s="39"/>
      <c r="H31" s="37"/>
    </row>
    <row r="32" ht="18" customHeight="1">
      <c r="A32" s="38"/>
      <c r="B32" s="39"/>
      <c r="C32" s="39"/>
      <c r="D32" s="39"/>
      <c r="E32" s="39"/>
      <c r="F32" s="39"/>
      <c r="G32" s="39"/>
      <c r="H32" s="37"/>
    </row>
    <row r="33" ht="18" customHeight="1">
      <c r="A33" s="41"/>
      <c r="B33" s="42"/>
      <c r="C33" s="42"/>
      <c r="D33" s="42"/>
      <c r="E33" s="42"/>
      <c r="F33" s="42"/>
      <c r="G33" s="42"/>
      <c r="H33" s="43"/>
    </row>
  </sheetData>
  <pageMargins left="0.5" right="0.5" top="0.75" bottom="0.75" header="0.277778" footer="0.277778"/>
  <pageSetup firstPageNumber="1" fitToHeight="1" fitToWidth="1" scale="100" useFirstPageNumber="0" orientation="portrait" pageOrder="downThenOver"/>
  <headerFooter>
    <oddFooter>&amp;C&amp;"Helvetica,Regular"&amp;12&amp;K000000&amp;P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1:H33"/>
  <sheetViews>
    <sheetView workbookViewId="0" showGridLines="0" defaultGridColor="1"/>
  </sheetViews>
  <sheetFormatPr defaultColWidth="16.3333" defaultRowHeight="18" customHeight="1" outlineLevelRow="0" outlineLevelCol="0"/>
  <cols>
    <col min="1" max="1" width="29.8516" style="44" customWidth="1"/>
    <col min="2" max="2" width="10.1719" style="44" customWidth="1"/>
    <col min="3" max="3" width="10" style="44" customWidth="1"/>
    <col min="4" max="6" width="9.85156" style="44" customWidth="1"/>
    <col min="7" max="7" width="10" style="44" customWidth="1"/>
    <col min="8" max="8" width="16.3516" style="44" customWidth="1"/>
    <col min="9" max="16384" width="16.3516" style="44" customWidth="1"/>
  </cols>
  <sheetData>
    <row r="1" ht="25.55" customHeight="1">
      <c r="A1" t="s" s="2">
        <v>0</v>
      </c>
      <c r="B1" s="3"/>
      <c r="C1" s="3"/>
      <c r="D1" s="3"/>
      <c r="E1" s="3"/>
      <c r="F1" s="3"/>
      <c r="G1" s="3"/>
      <c r="H1" s="4"/>
    </row>
    <row r="2" ht="20.55" customHeight="1">
      <c r="A2" t="s" s="5">
        <v>1</v>
      </c>
      <c r="B2" s="6"/>
      <c r="C2" s="7"/>
      <c r="D2" s="7"/>
      <c r="E2" s="7"/>
      <c r="F2" s="7"/>
      <c r="G2" s="7"/>
      <c r="H2" s="8"/>
    </row>
    <row r="3" ht="20.35" customHeight="1">
      <c r="A3" t="s" s="9">
        <v>2</v>
      </c>
      <c r="B3" s="10"/>
      <c r="C3" s="11"/>
      <c r="D3" s="11"/>
      <c r="E3" s="11"/>
      <c r="F3" s="11"/>
      <c r="G3" s="11"/>
      <c r="H3" s="8"/>
    </row>
    <row r="4" ht="20.35" customHeight="1">
      <c r="A4" t="s" s="9">
        <v>2</v>
      </c>
      <c r="B4" s="10"/>
      <c r="C4" s="11"/>
      <c r="D4" s="11"/>
      <c r="E4" s="11"/>
      <c r="F4" s="11"/>
      <c r="G4" s="11"/>
      <c r="H4" s="8"/>
    </row>
    <row r="5" ht="20.35" customHeight="1">
      <c r="A5" s="12"/>
      <c r="B5" s="10"/>
      <c r="C5" s="11"/>
      <c r="D5" s="11"/>
      <c r="E5" s="11"/>
      <c r="F5" s="11"/>
      <c r="G5" s="11"/>
      <c r="H5" s="8"/>
    </row>
    <row r="6" ht="20.35" customHeight="1">
      <c r="A6" t="s" s="13">
        <v>3</v>
      </c>
      <c r="B6" s="14">
        <v>1200</v>
      </c>
      <c r="C6" s="15">
        <v>1500</v>
      </c>
      <c r="D6" s="15">
        <v>2000</v>
      </c>
      <c r="E6" s="15">
        <v>2500</v>
      </c>
      <c r="F6" s="15">
        <v>3000</v>
      </c>
      <c r="G6" s="15">
        <v>3500</v>
      </c>
      <c r="H6" s="8"/>
    </row>
    <row r="7" ht="20.35" customHeight="1">
      <c r="A7" s="13"/>
      <c r="B7" s="10"/>
      <c r="C7" s="11"/>
      <c r="D7" s="11"/>
      <c r="E7" s="11"/>
      <c r="F7" s="11"/>
      <c r="G7" s="11"/>
      <c r="H7" s="8"/>
    </row>
    <row r="8" ht="20.35" customHeight="1">
      <c r="A8" t="s" s="13">
        <v>4</v>
      </c>
      <c r="B8" s="16">
        <f>(B6*0.15)</f>
        <v>180</v>
      </c>
      <c r="C8" s="17">
        <f>(C6*0.15)</f>
        <v>225</v>
      </c>
      <c r="D8" s="17">
        <f>(D6*0.15)</f>
        <v>300</v>
      </c>
      <c r="E8" s="17">
        <f>(E6*0.15)</f>
        <v>375</v>
      </c>
      <c r="F8" s="17">
        <f>(F6*0.15)</f>
        <v>450</v>
      </c>
      <c r="G8" s="17">
        <f>(G6*0.15)</f>
        <v>525</v>
      </c>
      <c r="H8" s="8"/>
    </row>
    <row r="9" ht="20.35" customHeight="1">
      <c r="A9" t="s" s="13">
        <v>5</v>
      </c>
      <c r="B9" s="18">
        <f>(B6-B8)</f>
        <v>1020</v>
      </c>
      <c r="C9" s="19">
        <f>(C6-C8)</f>
        <v>1275</v>
      </c>
      <c r="D9" s="19">
        <f>(D6-D8)</f>
        <v>1700</v>
      </c>
      <c r="E9" s="19">
        <f>(E6-E8)</f>
        <v>2125</v>
      </c>
      <c r="F9" s="19">
        <f>(F6-F8)</f>
        <v>2550</v>
      </c>
      <c r="G9" s="19">
        <f>(G6-G8)</f>
        <v>2975</v>
      </c>
      <c r="H9" s="8"/>
    </row>
    <row r="10" ht="20.35" customHeight="1">
      <c r="A10" s="12"/>
      <c r="B10" s="10"/>
      <c r="C10" s="11"/>
      <c r="D10" s="11"/>
      <c r="E10" s="11"/>
      <c r="F10" s="11"/>
      <c r="G10" s="11"/>
      <c r="H10" s="8"/>
    </row>
    <row r="11" ht="20.35" customHeight="1">
      <c r="A11" t="s" s="13">
        <v>6</v>
      </c>
      <c r="B11" s="20">
        <v>95</v>
      </c>
      <c r="C11" s="21">
        <f>$B$11</f>
        <v>95</v>
      </c>
      <c r="D11" s="21">
        <f>$B$11</f>
        <v>95</v>
      </c>
      <c r="E11" s="21">
        <f>$B$11</f>
        <v>95</v>
      </c>
      <c r="F11" s="21">
        <f>$B$11</f>
        <v>95</v>
      </c>
      <c r="G11" s="21">
        <f>$B$11</f>
        <v>95</v>
      </c>
      <c r="H11" t="s" s="45">
        <v>2</v>
      </c>
    </row>
    <row r="12" ht="20.35" customHeight="1">
      <c r="A12" t="s" s="13">
        <v>7</v>
      </c>
      <c r="B12" s="22">
        <v>0.2</v>
      </c>
      <c r="C12" s="23">
        <v>0.2</v>
      </c>
      <c r="D12" s="23">
        <v>0.2</v>
      </c>
      <c r="E12" s="23">
        <v>0.2</v>
      </c>
      <c r="F12" s="23">
        <v>0.2</v>
      </c>
      <c r="G12" s="23">
        <v>0.2</v>
      </c>
      <c r="H12" s="8"/>
    </row>
    <row r="13" ht="20.35" customHeight="1">
      <c r="A13" t="s" s="13">
        <v>8</v>
      </c>
      <c r="B13" s="24">
        <f>(B11*(1-B12))</f>
        <v>76</v>
      </c>
      <c r="C13" s="25">
        <f>(C11*(1-C12))</f>
        <v>76</v>
      </c>
      <c r="D13" s="25">
        <f>(D11*(1-D12))</f>
        <v>76</v>
      </c>
      <c r="E13" s="25">
        <f>(E11*(1-E12))</f>
        <v>76</v>
      </c>
      <c r="F13" s="25">
        <f>(F11*(1-F12))</f>
        <v>76</v>
      </c>
      <c r="G13" s="25">
        <f>(G11*(1-G12))</f>
        <v>76</v>
      </c>
      <c r="H13" s="8"/>
    </row>
    <row r="14" ht="20.35" customHeight="1">
      <c r="A14" t="s" s="13">
        <v>9</v>
      </c>
      <c r="B14" s="24">
        <f>(B9*B13)</f>
        <v>77520</v>
      </c>
      <c r="C14" s="25">
        <f>(C9*C13)</f>
        <v>96900</v>
      </c>
      <c r="D14" s="25">
        <f>(D9*D13)</f>
        <v>129200</v>
      </c>
      <c r="E14" s="25">
        <f>(E9*E13)</f>
        <v>161500</v>
      </c>
      <c r="F14" s="25">
        <f>(F9*F13)</f>
        <v>193800</v>
      </c>
      <c r="G14" s="25">
        <f>(G9*G13)</f>
        <v>226100</v>
      </c>
      <c r="H14" s="8"/>
    </row>
    <row r="15" ht="20.35" customHeight="1">
      <c r="A15" s="12"/>
      <c r="B15" t="s" s="26">
        <v>2</v>
      </c>
      <c r="C15" s="11"/>
      <c r="D15" s="11"/>
      <c r="E15" s="11"/>
      <c r="F15" s="11"/>
      <c r="G15" s="11"/>
      <c r="H15" s="8"/>
    </row>
    <row r="16" ht="20.35" customHeight="1">
      <c r="A16" t="s" s="27">
        <v>10</v>
      </c>
      <c r="B16" s="28"/>
      <c r="C16" s="29"/>
      <c r="D16" s="29"/>
      <c r="E16" s="29"/>
      <c r="F16" s="29"/>
      <c r="G16" s="29"/>
      <c r="H16" s="8"/>
    </row>
    <row r="17" ht="20.35" customHeight="1">
      <c r="A17" t="s" s="27">
        <v>11</v>
      </c>
      <c r="B17" s="30">
        <f>(B14/11)</f>
        <v>7047.272727272730</v>
      </c>
      <c r="C17" s="31">
        <f>(C14/11)</f>
        <v>8809.090909090910</v>
      </c>
      <c r="D17" s="31">
        <f>(D14/11)</f>
        <v>11745.4545454545</v>
      </c>
      <c r="E17" s="31">
        <f>(E14/11)</f>
        <v>14681.8181818182</v>
      </c>
      <c r="F17" s="31">
        <f>(F14/11)</f>
        <v>17618.1818181818</v>
      </c>
      <c r="G17" s="31">
        <f>(G14/11)</f>
        <v>20554.5454545455</v>
      </c>
      <c r="H17" s="8"/>
    </row>
    <row r="18" ht="20.35" customHeight="1">
      <c r="A18" t="s" s="27">
        <v>12</v>
      </c>
      <c r="B18" s="30">
        <f>(B14/12)</f>
        <v>6460</v>
      </c>
      <c r="C18" s="31">
        <f>(C14/12)</f>
        <v>8075</v>
      </c>
      <c r="D18" s="31">
        <f>(D14/12)</f>
        <v>10766.6666666667</v>
      </c>
      <c r="E18" s="31">
        <f>(E14/12)</f>
        <v>13458.3333333333</v>
      </c>
      <c r="F18" s="31">
        <f>(F14/12)</f>
        <v>16150</v>
      </c>
      <c r="G18" s="31">
        <f>(G14/12)</f>
        <v>18841.6666666667</v>
      </c>
      <c r="H18" s="8"/>
    </row>
    <row r="19" ht="20.35" customHeight="1">
      <c r="A19" s="12"/>
      <c r="B19" s="10"/>
      <c r="C19" s="11"/>
      <c r="D19" s="11"/>
      <c r="E19" s="11"/>
      <c r="F19" s="11"/>
      <c r="G19" s="11"/>
      <c r="H19" s="8"/>
    </row>
    <row r="20" ht="20.35" customHeight="1">
      <c r="A20" t="s" s="13">
        <v>13</v>
      </c>
      <c r="B20" s="10"/>
      <c r="C20" s="11"/>
      <c r="D20" s="11"/>
      <c r="E20" s="11"/>
      <c r="F20" s="11"/>
      <c r="G20" s="11"/>
      <c r="H20" s="8"/>
    </row>
    <row r="21" ht="20.35" customHeight="1">
      <c r="A21" t="s" s="13">
        <v>14</v>
      </c>
      <c r="B21" s="20">
        <v>300</v>
      </c>
      <c r="C21" s="21">
        <v>300</v>
      </c>
      <c r="D21" s="21">
        <v>300</v>
      </c>
      <c r="E21" s="21">
        <v>300</v>
      </c>
      <c r="F21" s="21">
        <v>300</v>
      </c>
      <c r="G21" s="21">
        <v>300</v>
      </c>
      <c r="H21" s="8"/>
    </row>
    <row r="22" ht="20.35" customHeight="1">
      <c r="A22" t="s" s="32">
        <v>15</v>
      </c>
      <c r="B22" s="24">
        <f>(B9*B21)</f>
        <v>306000</v>
      </c>
      <c r="C22" s="25">
        <f>(C9*C21)</f>
        <v>382500</v>
      </c>
      <c r="D22" s="25">
        <f>(D9*D21)</f>
        <v>510000</v>
      </c>
      <c r="E22" s="25">
        <f>(E9*E21)</f>
        <v>637500</v>
      </c>
      <c r="F22" s="25">
        <f>(F9*F21)</f>
        <v>765000</v>
      </c>
      <c r="G22" s="25">
        <f>(G9*G21)</f>
        <v>892500</v>
      </c>
      <c r="H22" s="8"/>
    </row>
    <row r="23" ht="20.35" customHeight="1">
      <c r="A23" t="s" s="13">
        <v>16</v>
      </c>
      <c r="B23" s="33">
        <v>3</v>
      </c>
      <c r="C23" s="34">
        <v>3</v>
      </c>
      <c r="D23" s="34">
        <v>3</v>
      </c>
      <c r="E23" s="34">
        <v>3</v>
      </c>
      <c r="F23" s="34">
        <v>3</v>
      </c>
      <c r="G23" s="34">
        <v>3</v>
      </c>
      <c r="H23" s="8"/>
    </row>
    <row r="24" ht="20.35" customHeight="1">
      <c r="A24" t="s" s="32">
        <v>17</v>
      </c>
      <c r="B24" s="24">
        <f>(B14/0.56)*B23</f>
        <v>415285.714285714</v>
      </c>
      <c r="C24" s="25">
        <f>(C14/0.56)*C23</f>
        <v>519107.142857143</v>
      </c>
      <c r="D24" s="25">
        <f>(D14/0.56)*D23</f>
        <v>692142.857142857</v>
      </c>
      <c r="E24" s="25">
        <f>(E14/0.56)*E23</f>
        <v>865178.571428571</v>
      </c>
      <c r="F24" s="25">
        <f>(F14/0.56)*F23</f>
        <v>1038214.28571429</v>
      </c>
      <c r="G24" s="25">
        <f>(G14/0.56)*G23</f>
        <v>1211250</v>
      </c>
      <c r="H24" s="8"/>
    </row>
    <row r="25" ht="18" customHeight="1">
      <c r="A25" s="35"/>
      <c r="B25" s="36"/>
      <c r="C25" s="36"/>
      <c r="D25" s="36"/>
      <c r="E25" s="36"/>
      <c r="F25" s="36"/>
      <c r="G25" s="36"/>
      <c r="H25" s="37"/>
    </row>
    <row r="26" ht="18" customHeight="1">
      <c r="A26" s="38"/>
      <c r="B26" s="39"/>
      <c r="C26" s="39"/>
      <c r="D26" s="39"/>
      <c r="E26" s="39"/>
      <c r="F26" s="39"/>
      <c r="G26" s="39"/>
      <c r="H26" s="37"/>
    </row>
    <row r="27" ht="18" customHeight="1">
      <c r="A27" s="38"/>
      <c r="B27" s="39"/>
      <c r="C27" s="39"/>
      <c r="D27" s="39"/>
      <c r="E27" s="39"/>
      <c r="F27" s="39"/>
      <c r="G27" s="39"/>
      <c r="H27" s="37"/>
    </row>
    <row r="28" ht="18" customHeight="1">
      <c r="A28" s="38"/>
      <c r="B28" s="39"/>
      <c r="C28" s="39"/>
      <c r="D28" s="39"/>
      <c r="E28" s="39"/>
      <c r="F28" s="39"/>
      <c r="G28" s="39"/>
      <c r="H28" s="37"/>
    </row>
    <row r="29" ht="18" customHeight="1">
      <c r="A29" s="38"/>
      <c r="B29" s="39"/>
      <c r="C29" s="39"/>
      <c r="D29" s="39"/>
      <c r="E29" s="39"/>
      <c r="F29" s="39"/>
      <c r="G29" s="39"/>
      <c r="H29" s="37"/>
    </row>
    <row r="30" ht="18" customHeight="1">
      <c r="A30" s="38"/>
      <c r="B30" s="39"/>
      <c r="C30" s="39"/>
      <c r="D30" s="39"/>
      <c r="E30" s="39"/>
      <c r="F30" s="39"/>
      <c r="G30" s="39"/>
      <c r="H30" s="37"/>
    </row>
    <row r="31" ht="18" customHeight="1">
      <c r="A31" s="38"/>
      <c r="B31" s="39"/>
      <c r="C31" s="39"/>
      <c r="D31" s="39"/>
      <c r="E31" s="39"/>
      <c r="F31" s="39"/>
      <c r="G31" s="39"/>
      <c r="H31" s="37"/>
    </row>
    <row r="32" ht="18" customHeight="1">
      <c r="A32" s="38"/>
      <c r="B32" s="39"/>
      <c r="C32" s="39"/>
      <c r="D32" s="39"/>
      <c r="E32" s="39"/>
      <c r="F32" s="39"/>
      <c r="G32" s="39"/>
      <c r="H32" s="37"/>
    </row>
    <row r="33" ht="18" customHeight="1">
      <c r="A33" s="41"/>
      <c r="B33" s="42"/>
      <c r="C33" s="42"/>
      <c r="D33" s="42"/>
      <c r="E33" s="42"/>
      <c r="F33" s="42"/>
      <c r="G33" s="42"/>
      <c r="H33" s="43"/>
    </row>
  </sheetData>
  <pageMargins left="0.5" right="0.5" top="0.75" bottom="0.75" header="0.277778" footer="0.277778"/>
  <pageSetup firstPageNumber="1" fitToHeight="1" fitToWidth="1" scale="100" useFirstPageNumber="0" orientation="portrait" pageOrder="downThenOver"/>
  <headerFooter>
    <oddFooter>&amp;C&amp;"Helvetica,Regular"&amp;12&amp;K000000&amp;P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